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14" i="1" l="1"/>
  <c r="G13" i="1"/>
  <c r="G12" i="1"/>
  <c r="G11" i="1"/>
  <c r="G10" i="1"/>
  <c r="G9" i="1"/>
  <c r="G8" i="1"/>
  <c r="G7" i="1"/>
  <c r="G6" i="1"/>
  <c r="G5" i="1"/>
  <c r="G4" i="1"/>
  <c r="E14" i="1" l="1"/>
  <c r="E13" i="1"/>
  <c r="E12" i="1"/>
  <c r="E11" i="1"/>
  <c r="E10" i="1"/>
  <c r="E9" i="1"/>
  <c r="E8" i="1"/>
  <c r="E7" i="1"/>
  <c r="E6" i="1"/>
  <c r="E5" i="1"/>
  <c r="D14" i="1" l="1"/>
  <c r="C14" i="1" l="1"/>
  <c r="I14" i="1"/>
  <c r="H14" i="1"/>
  <c r="F14" i="1"/>
  <c r="E4" i="1" l="1"/>
</calcChain>
</file>

<file path=xl/sharedStrings.xml><?xml version="1.0" encoding="utf-8"?>
<sst xmlns="http://schemas.openxmlformats.org/spreadsheetml/2006/main" count="32" uniqueCount="32">
  <si>
    <t>ВСЕГО РАСХОДОВ</t>
  </si>
  <si>
    <t>2016 год факт</t>
  </si>
  <si>
    <t>2017 год оценка</t>
  </si>
  <si>
    <t>Темп 2017/2016</t>
  </si>
  <si>
    <t>Темп 2018/2017</t>
  </si>
  <si>
    <t>рублей</t>
  </si>
  <si>
    <t>2018 год план</t>
  </si>
  <si>
    <t>2019 год план</t>
  </si>
  <si>
    <t>2020 год план</t>
  </si>
  <si>
    <t>МП</t>
  </si>
  <si>
    <t>01</t>
  </si>
  <si>
    <t>02</t>
  </si>
  <si>
    <t>Непрограммная деятельность</t>
  </si>
  <si>
    <t>Сведения о расходах бюджета Мглинского муниципального района по муниципальным программам в 2016 - 2020 годах</t>
  </si>
  <si>
    <t>Реализация полномочий исполнительного-распорядительного органа  Мглинского района (2014-2020 годы)</t>
  </si>
  <si>
    <t>Строительство и архитектура в Мглинском районе (2014-2020 годы)</t>
  </si>
  <si>
    <t>Наименование программы</t>
  </si>
  <si>
    <t>Устойчивое развитие сельских территорий Мглинского района Брянской области на 2014-2020 годы</t>
  </si>
  <si>
    <t>03</t>
  </si>
  <si>
    <t>Обеспечение правопорядка на территории Мглинского района (2014-2020 годы)</t>
  </si>
  <si>
    <t>04</t>
  </si>
  <si>
    <t>Управление муниципальной собственностью Мглинского района (2014-2020 годы)</t>
  </si>
  <si>
    <t>05</t>
  </si>
  <si>
    <t>Развитие образования Мглинского района (2014-2020 годы)</t>
  </si>
  <si>
    <t>Развитие культуры и сохранение культурного наследия Мглинского района (2014-2020 годы)</t>
  </si>
  <si>
    <t>Управление муниципальными финансами  Мглинского района (2014-2020 годы)</t>
  </si>
  <si>
    <t>06</t>
  </si>
  <si>
    <t>07</t>
  </si>
  <si>
    <t>08</t>
  </si>
  <si>
    <t>09</t>
  </si>
  <si>
    <t>10</t>
  </si>
  <si>
    <t>Проведение капитального ремонта многоквартирных домов  на территории Мглинского района (2015-2020 годы)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</si>
</sst>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center"/>
    </xf>
    <xf numFmtId="4" fontId="1" fillId="0" borderId="1" xfId="0" applyNumberFormat="1" applyFont="1" applyBorder="1"/>
    <xf numFmtId="164" fontId="1" fillId="0" borderId="1" xfId="0" applyNumberFormat="1" applyFont="1" applyBorder="1"/>
    <xf numFmtId="0" fontId="4" fillId="0" borderId="0" xfId="0" applyFont="1"/>
    <xf numFmtId="49" fontId="3" fillId="3" borderId="1" xfId="0" applyNumberFormat="1" applyFont="1" applyFill="1" applyBorder="1" applyAlignment="1">
      <alignment horizontal="center" wrapText="1"/>
    </xf>
    <xf numFmtId="4" fontId="1" fillId="3" borderId="1" xfId="0" applyNumberFormat="1" applyFont="1" applyFill="1" applyBorder="1"/>
    <xf numFmtId="49" fontId="3" fillId="3" borderId="1" xfId="0" applyNumberFormat="1" applyFont="1" applyFill="1" applyBorder="1" applyAlignment="1">
      <alignment horizontal="center"/>
    </xf>
    <xf numFmtId="4" fontId="1" fillId="0" borderId="1" xfId="0" applyNumberFormat="1" applyFont="1" applyBorder="1" applyAlignment="1"/>
    <xf numFmtId="0" fontId="3" fillId="3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wrapText="1"/>
    </xf>
    <xf numFmtId="0" fontId="3" fillId="3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"/>
  <sheetViews>
    <sheetView tabSelected="1" workbookViewId="0">
      <selection activeCell="G5" sqref="G5:G14"/>
    </sheetView>
  </sheetViews>
  <sheetFormatPr defaultRowHeight="15" x14ac:dyDescent="0.25"/>
  <cols>
    <col min="1" max="1" width="54.42578125" customWidth="1"/>
    <col min="2" max="2" width="6.7109375" customWidth="1"/>
    <col min="3" max="3" width="13" customWidth="1"/>
    <col min="4" max="4" width="14.42578125" customWidth="1"/>
    <col min="6" max="6" width="13.28515625" customWidth="1"/>
    <col min="8" max="8" width="13.28515625" customWidth="1"/>
    <col min="9" max="9" width="13" customWidth="1"/>
  </cols>
  <sheetData>
    <row r="1" spans="1:9" x14ac:dyDescent="0.25">
      <c r="A1" s="15" t="s">
        <v>13</v>
      </c>
      <c r="B1" s="15"/>
      <c r="C1" s="15"/>
      <c r="D1" s="15"/>
      <c r="E1" s="15"/>
      <c r="F1" s="15"/>
      <c r="G1" s="15"/>
      <c r="H1" s="15"/>
      <c r="I1" s="15"/>
    </row>
    <row r="2" spans="1:9" x14ac:dyDescent="0.25">
      <c r="I2" s="1" t="s">
        <v>5</v>
      </c>
    </row>
    <row r="3" spans="1:9" ht="25.5" x14ac:dyDescent="0.25">
      <c r="A3" s="10" t="s">
        <v>16</v>
      </c>
      <c r="B3" s="10" t="s">
        <v>9</v>
      </c>
      <c r="C3" s="11" t="s">
        <v>1</v>
      </c>
      <c r="D3" s="11" t="s">
        <v>2</v>
      </c>
      <c r="E3" s="11" t="s">
        <v>3</v>
      </c>
      <c r="F3" s="11" t="s">
        <v>6</v>
      </c>
      <c r="G3" s="11" t="s">
        <v>4</v>
      </c>
      <c r="H3" s="11" t="s">
        <v>7</v>
      </c>
      <c r="I3" s="11" t="s">
        <v>8</v>
      </c>
    </row>
    <row r="4" spans="1:9" s="4" customFormat="1" ht="47.25" customHeight="1" x14ac:dyDescent="0.25">
      <c r="A4" s="9" t="s">
        <v>14</v>
      </c>
      <c r="B4" s="5" t="s">
        <v>10</v>
      </c>
      <c r="C4" s="2">
        <v>37926615.710000001</v>
      </c>
      <c r="D4" s="2">
        <v>45184271.189999998</v>
      </c>
      <c r="E4" s="3">
        <f>D4/C4*100</f>
        <v>119.1360482451019</v>
      </c>
      <c r="F4" s="2">
        <v>40515138.700000003</v>
      </c>
      <c r="G4" s="3">
        <f>F4/D4*100</f>
        <v>89.666464973250797</v>
      </c>
      <c r="H4" s="2">
        <v>39948232.18</v>
      </c>
      <c r="I4" s="2">
        <v>41000433.299999997</v>
      </c>
    </row>
    <row r="5" spans="1:9" s="4" customFormat="1" ht="33.75" customHeight="1" x14ac:dyDescent="0.25">
      <c r="A5" s="9" t="s">
        <v>15</v>
      </c>
      <c r="B5" s="5" t="s">
        <v>11</v>
      </c>
      <c r="C5" s="2">
        <v>17800207.07</v>
      </c>
      <c r="D5" s="2">
        <v>24827107.52</v>
      </c>
      <c r="E5" s="3">
        <f t="shared" ref="E5:E14" si="0">D5/C5*100</f>
        <v>139.4765095842225</v>
      </c>
      <c r="F5" s="2">
        <v>14209448</v>
      </c>
      <c r="G5" s="3">
        <f t="shared" ref="G5:G14" si="1">F5/D5*100</f>
        <v>57.233602378179896</v>
      </c>
      <c r="H5" s="2">
        <v>14078400</v>
      </c>
      <c r="I5" s="2">
        <v>14768600</v>
      </c>
    </row>
    <row r="6" spans="1:9" s="4" customFormat="1" ht="33.75" customHeight="1" x14ac:dyDescent="0.25">
      <c r="A6" s="9" t="s">
        <v>17</v>
      </c>
      <c r="B6" s="5" t="s">
        <v>18</v>
      </c>
      <c r="C6" s="2">
        <v>488526.12</v>
      </c>
      <c r="D6" s="2">
        <v>14349820.08</v>
      </c>
      <c r="E6" s="3">
        <f t="shared" si="0"/>
        <v>2937.3700796182607</v>
      </c>
      <c r="F6" s="2">
        <v>210038</v>
      </c>
      <c r="G6" s="3">
        <f t="shared" si="1"/>
        <v>1.4636977943210561</v>
      </c>
      <c r="H6" s="2">
        <v>200000</v>
      </c>
      <c r="I6" s="2">
        <v>200000</v>
      </c>
    </row>
    <row r="7" spans="1:9" s="4" customFormat="1" ht="33.75" customHeight="1" x14ac:dyDescent="0.25">
      <c r="A7" s="9" t="s">
        <v>19</v>
      </c>
      <c r="B7" s="5" t="s">
        <v>20</v>
      </c>
      <c r="C7" s="2">
        <v>205473.32</v>
      </c>
      <c r="D7" s="2">
        <v>302000</v>
      </c>
      <c r="E7" s="3">
        <f t="shared" si="0"/>
        <v>146.977719540425</v>
      </c>
      <c r="F7" s="2">
        <v>172000</v>
      </c>
      <c r="G7" s="3">
        <f t="shared" si="1"/>
        <v>56.953642384105962</v>
      </c>
      <c r="H7" s="2">
        <v>172000</v>
      </c>
      <c r="I7" s="2">
        <v>172000</v>
      </c>
    </row>
    <row r="8" spans="1:9" s="4" customFormat="1" ht="33.75" customHeight="1" x14ac:dyDescent="0.25">
      <c r="A8" s="9" t="s">
        <v>21</v>
      </c>
      <c r="B8" s="5" t="s">
        <v>22</v>
      </c>
      <c r="C8" s="2">
        <v>1559020.18</v>
      </c>
      <c r="D8" s="2">
        <v>2141330</v>
      </c>
      <c r="E8" s="3">
        <f t="shared" si="0"/>
        <v>137.35101235187349</v>
      </c>
      <c r="F8" s="2">
        <v>1262376</v>
      </c>
      <c r="G8" s="3">
        <f t="shared" si="1"/>
        <v>58.952893762287928</v>
      </c>
      <c r="H8" s="2">
        <v>1262376</v>
      </c>
      <c r="I8" s="2">
        <v>1262376</v>
      </c>
    </row>
    <row r="9" spans="1:9" ht="30" customHeight="1" x14ac:dyDescent="0.25">
      <c r="A9" s="9" t="s">
        <v>23</v>
      </c>
      <c r="B9" s="7" t="s">
        <v>26</v>
      </c>
      <c r="C9" s="6">
        <v>156637257.84</v>
      </c>
      <c r="D9" s="2">
        <v>164468924.75999999</v>
      </c>
      <c r="E9" s="3">
        <f t="shared" si="0"/>
        <v>104.99987488800384</v>
      </c>
      <c r="F9" s="2">
        <v>152124930</v>
      </c>
      <c r="G9" s="3">
        <f t="shared" si="1"/>
        <v>92.494633999697598</v>
      </c>
      <c r="H9" s="2">
        <v>150499709</v>
      </c>
      <c r="I9" s="2">
        <v>151315556</v>
      </c>
    </row>
    <row r="10" spans="1:9" ht="30" customHeight="1" x14ac:dyDescent="0.25">
      <c r="A10" s="9" t="s">
        <v>24</v>
      </c>
      <c r="B10" s="7" t="s">
        <v>27</v>
      </c>
      <c r="C10" s="6">
        <v>19761882.890000001</v>
      </c>
      <c r="D10" s="2">
        <v>24024070.600000001</v>
      </c>
      <c r="E10" s="3">
        <f t="shared" si="0"/>
        <v>121.56772071631279</v>
      </c>
      <c r="F10" s="2">
        <v>25308470</v>
      </c>
      <c r="G10" s="3">
        <f t="shared" si="1"/>
        <v>105.34630213749038</v>
      </c>
      <c r="H10" s="2">
        <v>24409637</v>
      </c>
      <c r="I10" s="2">
        <v>25309070</v>
      </c>
    </row>
    <row r="11" spans="1:9" ht="30" customHeight="1" x14ac:dyDescent="0.25">
      <c r="A11" s="9" t="s">
        <v>25</v>
      </c>
      <c r="B11" s="7" t="s">
        <v>28</v>
      </c>
      <c r="C11" s="6">
        <v>21112428.460000001</v>
      </c>
      <c r="D11" s="2">
        <v>12524148</v>
      </c>
      <c r="E11" s="3">
        <f t="shared" si="0"/>
        <v>59.321209891739755</v>
      </c>
      <c r="F11" s="2">
        <v>5496962</v>
      </c>
      <c r="G11" s="3">
        <f t="shared" si="1"/>
        <v>43.890905792553717</v>
      </c>
      <c r="H11" s="2">
        <v>5508509</v>
      </c>
      <c r="I11" s="2">
        <v>5548034</v>
      </c>
    </row>
    <row r="12" spans="1:9" ht="30" customHeight="1" x14ac:dyDescent="0.25">
      <c r="A12" s="9" t="s">
        <v>31</v>
      </c>
      <c r="B12" s="7" t="s">
        <v>29</v>
      </c>
      <c r="C12" s="6">
        <v>20472.88</v>
      </c>
      <c r="D12" s="2">
        <v>27236</v>
      </c>
      <c r="E12" s="3">
        <f t="shared" si="0"/>
        <v>133.03453153635442</v>
      </c>
      <c r="F12" s="2">
        <v>17860</v>
      </c>
      <c r="G12" s="3">
        <f t="shared" si="1"/>
        <v>65.574974298722282</v>
      </c>
      <c r="H12" s="2">
        <v>17860</v>
      </c>
      <c r="I12" s="2">
        <v>17860</v>
      </c>
    </row>
    <row r="13" spans="1:9" s="4" customFormat="1" ht="21" customHeight="1" x14ac:dyDescent="0.25">
      <c r="A13" s="13" t="s">
        <v>12</v>
      </c>
      <c r="B13" s="7" t="s">
        <v>30</v>
      </c>
      <c r="C13" s="6">
        <v>2372961.2599999998</v>
      </c>
      <c r="D13" s="2">
        <v>3499237</v>
      </c>
      <c r="E13" s="3">
        <f t="shared" si="0"/>
        <v>147.46287935606671</v>
      </c>
      <c r="F13" s="2">
        <v>2755799</v>
      </c>
      <c r="G13" s="3">
        <f t="shared" si="1"/>
        <v>78.754282719347103</v>
      </c>
      <c r="H13" s="2">
        <v>2755799</v>
      </c>
      <c r="I13" s="2">
        <v>2755799</v>
      </c>
    </row>
    <row r="14" spans="1:9" ht="30" customHeight="1" x14ac:dyDescent="0.25">
      <c r="A14" s="14" t="s">
        <v>0</v>
      </c>
      <c r="B14" s="12"/>
      <c r="C14" s="8">
        <f>SUM(C4:C13)</f>
        <v>257884845.72999999</v>
      </c>
      <c r="D14" s="8">
        <f>SUM(D4:D13)</f>
        <v>291348145.14999998</v>
      </c>
      <c r="E14" s="3">
        <f t="shared" si="0"/>
        <v>112.97606275594624</v>
      </c>
      <c r="F14" s="2">
        <f>SUM(F4:F13)</f>
        <v>242073021.69999999</v>
      </c>
      <c r="G14" s="3">
        <f t="shared" si="1"/>
        <v>83.08720193683375</v>
      </c>
      <c r="H14" s="2">
        <f>SUM(H4:H13)</f>
        <v>238852522.18000001</v>
      </c>
      <c r="I14" s="2">
        <f>SUM(I4:I13)</f>
        <v>242349728.30000001</v>
      </c>
    </row>
  </sheetData>
  <mergeCells count="1">
    <mergeCell ref="A1:I1"/>
  </mergeCells>
  <pageMargins left="0.11811023622047245" right="0.11811023622047245" top="0.74803149606299213" bottom="0.74803149606299213" header="0.31496062992125984" footer="0.31496062992125984"/>
  <pageSetup paperSize="9" scale="98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2017-11-14T06:53:05Z</dcterms:modified>
</cp:coreProperties>
</file>